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3395" windowHeight="9870" tabRatio="46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36" i="1" l="1"/>
  <c r="E36" i="1"/>
  <c r="F36" i="1"/>
  <c r="E16" i="1"/>
  <c r="H16" i="1" s="1"/>
  <c r="F16" i="1"/>
  <c r="I16" i="1" s="1"/>
  <c r="G16" i="1"/>
  <c r="P10" i="1" l="1"/>
  <c r="P11" i="1"/>
  <c r="P12" i="1"/>
  <c r="P13" i="1"/>
  <c r="P14" i="1"/>
  <c r="N34" i="1"/>
  <c r="M34" i="1"/>
  <c r="O34" i="1" s="1"/>
  <c r="N33" i="1"/>
  <c r="M33" i="1"/>
  <c r="N32" i="1"/>
  <c r="M32" i="1"/>
  <c r="N31" i="1"/>
  <c r="M31" i="1"/>
  <c r="N30" i="1"/>
  <c r="M30" i="1"/>
  <c r="O30" i="1" s="1"/>
  <c r="N29" i="1"/>
  <c r="M29" i="1"/>
  <c r="O14" i="1"/>
  <c r="N14" i="1"/>
  <c r="O13" i="1"/>
  <c r="N13" i="1"/>
  <c r="Q13" i="1" s="1"/>
  <c r="O12" i="1"/>
  <c r="N12" i="1"/>
  <c r="O11" i="1"/>
  <c r="R11" i="1" s="1"/>
  <c r="N11" i="1"/>
  <c r="Q11" i="1" s="1"/>
  <c r="O10" i="1"/>
  <c r="R10" i="1" s="1"/>
  <c r="N10" i="1"/>
  <c r="Q10" i="1" s="1"/>
  <c r="P9" i="1"/>
  <c r="O9" i="1"/>
  <c r="N9" i="1"/>
  <c r="Q14" i="1" l="1"/>
  <c r="R14" i="1"/>
  <c r="R13" i="1"/>
  <c r="N35" i="1"/>
  <c r="P15" i="1"/>
  <c r="Q9" i="1"/>
  <c r="O29" i="1"/>
  <c r="O33" i="1"/>
  <c r="Q12" i="1"/>
  <c r="R12" i="1"/>
  <c r="O32" i="1"/>
  <c r="O31" i="1"/>
  <c r="R9" i="1"/>
  <c r="Q15" i="1" l="1"/>
  <c r="R15" i="1"/>
  <c r="O35" i="1"/>
  <c r="E30" i="1"/>
  <c r="E31" i="1"/>
  <c r="E32" i="1"/>
  <c r="E33" i="1"/>
  <c r="E34" i="1"/>
  <c r="E35" i="1"/>
  <c r="E29" i="1"/>
  <c r="D30" i="1"/>
  <c r="D31" i="1"/>
  <c r="D32" i="1"/>
  <c r="D33" i="1"/>
  <c r="D34" i="1"/>
  <c r="D35" i="1"/>
  <c r="D29" i="1"/>
  <c r="F34" i="1" l="1"/>
  <c r="F30" i="1"/>
  <c r="F29" i="1"/>
  <c r="E37" i="1"/>
  <c r="F33" i="1"/>
  <c r="F35" i="1"/>
  <c r="F31" i="1"/>
  <c r="F32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F37" i="1" l="1"/>
  <c r="G17" i="1"/>
  <c r="I10" i="1"/>
  <c r="H15" i="1"/>
  <c r="H11" i="1"/>
  <c r="I15" i="1"/>
  <c r="I14" i="1"/>
  <c r="H14" i="1"/>
  <c r="H13" i="1"/>
  <c r="I9" i="1"/>
  <c r="I12" i="1"/>
  <c r="I11" i="1"/>
  <c r="H9" i="1"/>
  <c r="I13" i="1"/>
  <c r="H12" i="1"/>
  <c r="H10" i="1"/>
  <c r="I17" i="1" l="1"/>
  <c r="H17" i="1"/>
</calcChain>
</file>

<file path=xl/sharedStrings.xml><?xml version="1.0" encoding="utf-8"?>
<sst xmlns="http://schemas.openxmlformats.org/spreadsheetml/2006/main" count="53" uniqueCount="24">
  <si>
    <t>ZESTAWIENIE ROBÓT</t>
  </si>
  <si>
    <t>Pikietaż</t>
  </si>
  <si>
    <t xml:space="preserve">     Powierzchnia</t>
  </si>
  <si>
    <t>Powierzchnia średnia</t>
  </si>
  <si>
    <t>Odległość</t>
  </si>
  <si>
    <t xml:space="preserve">      Objętość m3</t>
  </si>
  <si>
    <t>wykop</t>
  </si>
  <si>
    <t>nasyp</t>
  </si>
  <si>
    <t>Razem</t>
  </si>
  <si>
    <t>średnia</t>
  </si>
  <si>
    <t>Powierz-</t>
  </si>
  <si>
    <t>chnia</t>
  </si>
  <si>
    <t>plantow.</t>
  </si>
  <si>
    <t>Załącznik Nr 1</t>
  </si>
  <si>
    <t xml:space="preserve">         Szerokość</t>
  </si>
  <si>
    <t>TABELA ROBÓT ZIEMNYCH  ul. Lipowa</t>
  </si>
  <si>
    <t>Załącznik Nr 2</t>
  </si>
  <si>
    <t>POWIERZCHNIA PLANTOWANIA PRZYLEGŁEGO TERENU - ul. Lipowa</t>
  </si>
  <si>
    <t>TABELA ROBÓT ZIEMNYCH - droga manewrowa</t>
  </si>
  <si>
    <t>POWIERZCHNIA PLANTOWANIA PRZYLEGŁEGO TERENU - droga manewrowa</t>
  </si>
  <si>
    <t>Załącznik Nr 1a</t>
  </si>
  <si>
    <t>Załącznik Nr 2a</t>
  </si>
  <si>
    <t>terenu</t>
  </si>
  <si>
    <t>powirzch.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</si>
</sst>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2" fillId="0" borderId="18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7" xfId="0" applyFont="1" applyBorder="1"/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21" xfId="0" applyNumberFormat="1" applyFont="1" applyBorder="1"/>
    <xf numFmtId="164" fontId="2" fillId="0" borderId="21" xfId="0" applyNumberFormat="1" applyFont="1" applyBorder="1"/>
    <xf numFmtId="164" fontId="2" fillId="0" borderId="19" xfId="0" applyNumberFormat="1" applyFont="1" applyBorder="1"/>
    <xf numFmtId="2" fontId="2" fillId="0" borderId="8" xfId="0" applyNumberFormat="1" applyFont="1" applyBorder="1"/>
    <xf numFmtId="164" fontId="2" fillId="0" borderId="8" xfId="0" applyNumberFormat="1" applyFont="1" applyBorder="1"/>
    <xf numFmtId="0" fontId="2" fillId="0" borderId="14" xfId="0" applyFont="1" applyBorder="1"/>
    <xf numFmtId="2" fontId="2" fillId="0" borderId="10" xfId="0" applyNumberFormat="1" applyFont="1" applyBorder="1"/>
    <xf numFmtId="2" fontId="4" fillId="0" borderId="8" xfId="0" applyNumberFormat="1" applyFont="1" applyBorder="1"/>
    <xf numFmtId="0" fontId="2" fillId="0" borderId="22" xfId="0" applyFont="1" applyFill="1" applyBorder="1"/>
    <xf numFmtId="0" fontId="2" fillId="0" borderId="20" xfId="0" applyFont="1" applyBorder="1"/>
    <xf numFmtId="0" fontId="2" fillId="0" borderId="0" xfId="0" applyFont="1" applyBorder="1"/>
    <xf numFmtId="165" fontId="0" fillId="0" borderId="0" xfId="0" applyNumberFormat="1" applyFont="1" applyBorder="1"/>
    <xf numFmtId="2" fontId="2" fillId="0" borderId="5" xfId="0" applyNumberFormat="1" applyFont="1" applyBorder="1"/>
    <xf numFmtId="164" fontId="0" fillId="0" borderId="0" xfId="0" applyNumberFormat="1" applyFont="1" applyFill="1" applyBorder="1"/>
    <xf numFmtId="2" fontId="0" fillId="0" borderId="0" xfId="0" applyNumberFormat="1" applyFont="1" applyBorder="1"/>
    <xf numFmtId="164" fontId="5" fillId="0" borderId="0" xfId="0" applyNumberFormat="1" applyFont="1" applyFill="1" applyBorder="1"/>
    <xf numFmtId="2" fontId="5" fillId="0" borderId="0" xfId="0" applyNumberFormat="1" applyFont="1" applyBorder="1"/>
    <xf numFmtId="2" fontId="5" fillId="0" borderId="0" xfId="0" applyNumberFormat="1" applyFont="1" applyFill="1" applyBorder="1"/>
    <xf numFmtId="165" fontId="5" fillId="0" borderId="0" xfId="0" applyNumberFormat="1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11" xfId="0" applyFont="1" applyBorder="1"/>
    <xf numFmtId="2" fontId="2" fillId="0" borderId="12" xfId="0" applyNumberFormat="1" applyFont="1" applyBorder="1"/>
    <xf numFmtId="2" fontId="3" fillId="0" borderId="12" xfId="0" applyNumberFormat="1" applyFont="1" applyFill="1" applyBorder="1"/>
    <xf numFmtId="2" fontId="3" fillId="0" borderId="12" xfId="0" applyNumberFormat="1" applyFont="1" applyBorder="1"/>
    <xf numFmtId="164" fontId="3" fillId="0" borderId="12" xfId="0" applyNumberFormat="1" applyFont="1" applyBorder="1"/>
    <xf numFmtId="0" fontId="2" fillId="0" borderId="25" xfId="0" applyFont="1" applyBorder="1"/>
    <xf numFmtId="2" fontId="2" fillId="0" borderId="15" xfId="0" applyNumberFormat="1" applyFont="1" applyBorder="1"/>
    <xf numFmtId="2" fontId="2" fillId="0" borderId="26" xfId="0" applyNumberFormat="1" applyFont="1" applyBorder="1"/>
    <xf numFmtId="0" fontId="3" fillId="0" borderId="27" xfId="0" applyFont="1" applyBorder="1"/>
    <xf numFmtId="2" fontId="3" fillId="0" borderId="28" xfId="0" applyNumberFormat="1" applyFont="1" applyFill="1" applyBorder="1"/>
    <xf numFmtId="2" fontId="3" fillId="0" borderId="28" xfId="0" applyNumberFormat="1" applyFont="1" applyBorder="1"/>
    <xf numFmtId="2" fontId="2" fillId="0" borderId="0" xfId="0" applyNumberFormat="1" applyFont="1" applyBorder="1"/>
    <xf numFmtId="164" fontId="2" fillId="0" borderId="0" xfId="0" applyNumberFormat="1" applyFont="1" applyBorder="1"/>
    <xf numFmtId="2" fontId="4" fillId="0" borderId="0" xfId="0" applyNumberFormat="1" applyFont="1" applyBorder="1"/>
    <xf numFmtId="2" fontId="3" fillId="0" borderId="0" xfId="0" applyNumberFormat="1" applyFont="1" applyBorder="1"/>
    <xf numFmtId="164" fontId="3" fillId="0" borderId="13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8"/>
  <sheetViews>
    <sheetView tabSelected="1" zoomScaleNormal="100" workbookViewId="0">
      <selection activeCell="O18" sqref="O18"/>
    </sheetView>
  </sheetViews>
  <sheetFormatPr defaultColWidth="9.140625" defaultRowHeight="12.95" customHeight="1" x14ac:dyDescent="0.2"/>
  <cols>
    <col min="1" max="15" width="9.140625" style="2"/>
    <col min="16" max="16" width="8.28515625" style="2" customWidth="1"/>
    <col min="17" max="17" width="9.140625" style="2" customWidth="1"/>
    <col min="18" max="16384" width="9.140625" style="2"/>
  </cols>
  <sheetData>
    <row r="1" spans="2:18" ht="12.95" customHeight="1" x14ac:dyDescent="0.2">
      <c r="D1" s="1" t="s">
        <v>0</v>
      </c>
    </row>
    <row r="2" spans="2:18" ht="12.95" customHeight="1" x14ac:dyDescent="0.2">
      <c r="H2" s="2" t="s">
        <v>13</v>
      </c>
      <c r="Q2" s="2" t="s">
        <v>20</v>
      </c>
    </row>
    <row r="3" spans="2:18" ht="12.95" customHeight="1" x14ac:dyDescent="0.2">
      <c r="C3" s="1" t="s">
        <v>15</v>
      </c>
      <c r="L3" s="1" t="s">
        <v>18</v>
      </c>
    </row>
    <row r="4" spans="2:18" ht="12.95" customHeight="1" thickBot="1" x14ac:dyDescent="0.25">
      <c r="E4" s="1"/>
      <c r="N4" s="1"/>
    </row>
    <row r="5" spans="2:18" ht="12.95" customHeight="1" x14ac:dyDescent="0.2">
      <c r="B5" s="6" t="s">
        <v>1</v>
      </c>
      <c r="C5" s="7" t="s">
        <v>2</v>
      </c>
      <c r="D5" s="8"/>
      <c r="E5" s="7" t="s">
        <v>3</v>
      </c>
      <c r="F5" s="9"/>
      <c r="G5" s="10" t="s">
        <v>4</v>
      </c>
      <c r="H5" s="7" t="s">
        <v>5</v>
      </c>
      <c r="I5" s="5"/>
      <c r="K5" s="6" t="s">
        <v>1</v>
      </c>
      <c r="L5" s="7" t="s">
        <v>2</v>
      </c>
      <c r="M5" s="8"/>
      <c r="N5" s="7" t="s">
        <v>3</v>
      </c>
      <c r="O5" s="9"/>
      <c r="P5" s="10" t="s">
        <v>4</v>
      </c>
      <c r="Q5" s="7" t="s">
        <v>5</v>
      </c>
      <c r="R5" s="5"/>
    </row>
    <row r="6" spans="2:18" ht="12.95" customHeight="1" x14ac:dyDescent="0.2">
      <c r="B6" s="14"/>
      <c r="C6" s="15" t="s">
        <v>6</v>
      </c>
      <c r="D6" s="15" t="s">
        <v>7</v>
      </c>
      <c r="E6" s="15" t="s">
        <v>6</v>
      </c>
      <c r="F6" s="15" t="s">
        <v>7</v>
      </c>
      <c r="G6" s="16"/>
      <c r="H6" s="15" t="s">
        <v>6</v>
      </c>
      <c r="I6" s="17" t="s">
        <v>7</v>
      </c>
      <c r="K6" s="14"/>
      <c r="L6" s="15" t="s">
        <v>6</v>
      </c>
      <c r="M6" s="15" t="s">
        <v>7</v>
      </c>
      <c r="N6" s="15" t="s">
        <v>6</v>
      </c>
      <c r="O6" s="15" t="s">
        <v>7</v>
      </c>
      <c r="P6" s="16"/>
      <c r="Q6" s="15" t="s">
        <v>6</v>
      </c>
      <c r="R6" s="17" t="s">
        <v>7</v>
      </c>
    </row>
    <row r="7" spans="2:18" ht="12.95" customHeight="1" thickBot="1" x14ac:dyDescent="0.25"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1">
        <v>8</v>
      </c>
      <c r="K7" s="19">
        <v>1</v>
      </c>
      <c r="L7" s="20">
        <v>2</v>
      </c>
      <c r="M7" s="20">
        <v>3</v>
      </c>
      <c r="N7" s="20">
        <v>4</v>
      </c>
      <c r="O7" s="20">
        <v>5</v>
      </c>
      <c r="P7" s="20">
        <v>6</v>
      </c>
      <c r="Q7" s="20">
        <v>7</v>
      </c>
      <c r="R7" s="21">
        <v>8</v>
      </c>
    </row>
    <row r="8" spans="2:18" ht="12.95" customHeight="1" x14ac:dyDescent="0.2">
      <c r="B8" s="31">
        <v>0</v>
      </c>
      <c r="C8" s="22">
        <v>2.15</v>
      </c>
      <c r="D8" s="22">
        <v>0</v>
      </c>
      <c r="E8" s="22"/>
      <c r="F8" s="22"/>
      <c r="G8" s="23"/>
      <c r="H8" s="23"/>
      <c r="I8" s="24"/>
      <c r="K8" s="31">
        <v>0</v>
      </c>
      <c r="L8" s="22">
        <v>1.37</v>
      </c>
      <c r="M8" s="22">
        <v>0.36</v>
      </c>
      <c r="N8" s="22"/>
      <c r="O8" s="22"/>
      <c r="P8" s="23"/>
      <c r="Q8" s="23"/>
      <c r="R8" s="24"/>
    </row>
    <row r="9" spans="2:18" ht="12.95" customHeight="1" x14ac:dyDescent="0.2">
      <c r="B9" s="27">
        <v>3</v>
      </c>
      <c r="C9" s="25">
        <v>2.15</v>
      </c>
      <c r="D9" s="25">
        <v>0</v>
      </c>
      <c r="E9" s="25">
        <f t="shared" ref="E9:F9" si="0">(C8+C9)/2</f>
        <v>2.15</v>
      </c>
      <c r="F9" s="25">
        <f t="shared" si="0"/>
        <v>0</v>
      </c>
      <c r="G9" s="26">
        <f t="shared" ref="G9" si="1">B9-B8</f>
        <v>3</v>
      </c>
      <c r="H9" s="25">
        <f t="shared" ref="H9" si="2">E9*G9</f>
        <v>6.4499999999999993</v>
      </c>
      <c r="I9" s="28">
        <f t="shared" ref="I9" si="3">F9*G9</f>
        <v>0</v>
      </c>
      <c r="K9" s="27">
        <v>1</v>
      </c>
      <c r="L9" s="25">
        <v>1.37</v>
      </c>
      <c r="M9" s="25">
        <v>0.36</v>
      </c>
      <c r="N9" s="25">
        <f t="shared" ref="N9:N14" si="4">(L8+L9)/2</f>
        <v>1.37</v>
      </c>
      <c r="O9" s="25">
        <f t="shared" ref="O9:O14" si="5">(M8+M9)/2</f>
        <v>0.36</v>
      </c>
      <c r="P9" s="25">
        <f t="shared" ref="P9" si="6">K9-K8</f>
        <v>1</v>
      </c>
      <c r="Q9" s="25">
        <f t="shared" ref="Q9" si="7">N9*P9</f>
        <v>1.37</v>
      </c>
      <c r="R9" s="28">
        <f t="shared" ref="R9" si="8">O9*P9</f>
        <v>0.36</v>
      </c>
    </row>
    <row r="10" spans="2:18" ht="12.95" customHeight="1" x14ac:dyDescent="0.2">
      <c r="B10" s="27">
        <v>34</v>
      </c>
      <c r="C10" s="25">
        <v>2.34</v>
      </c>
      <c r="D10" s="25">
        <v>0</v>
      </c>
      <c r="E10" s="25">
        <f t="shared" ref="E10:E16" si="9">(C9+C10)/2</f>
        <v>2.2450000000000001</v>
      </c>
      <c r="F10" s="25">
        <f t="shared" ref="F10:F16" si="10">(D9+D10)/2</f>
        <v>0</v>
      </c>
      <c r="G10" s="26">
        <f t="shared" ref="G10:G16" si="11">B10-B9</f>
        <v>31</v>
      </c>
      <c r="H10" s="25">
        <f t="shared" ref="H10:H16" si="12">E10*G10</f>
        <v>69.594999999999999</v>
      </c>
      <c r="I10" s="28">
        <f t="shared" ref="I10:I16" si="13">F10*G10</f>
        <v>0</v>
      </c>
      <c r="K10" s="27">
        <v>17</v>
      </c>
      <c r="L10" s="25">
        <v>1.68</v>
      </c>
      <c r="M10" s="25">
        <v>0.22</v>
      </c>
      <c r="N10" s="25">
        <f t="shared" si="4"/>
        <v>1.5249999999999999</v>
      </c>
      <c r="O10" s="25">
        <f t="shared" si="5"/>
        <v>0.28999999999999998</v>
      </c>
      <c r="P10" s="25">
        <f t="shared" ref="P10:P14" si="14">K10-K9</f>
        <v>16</v>
      </c>
      <c r="Q10" s="25">
        <f t="shared" ref="Q10:Q14" si="15">N10*P10</f>
        <v>24.4</v>
      </c>
      <c r="R10" s="28">
        <f t="shared" ref="R10:R14" si="16">O10*P10</f>
        <v>4.6399999999999997</v>
      </c>
    </row>
    <row r="11" spans="2:18" ht="12.95" customHeight="1" x14ac:dyDescent="0.2">
      <c r="B11" s="27">
        <v>59</v>
      </c>
      <c r="C11" s="25">
        <v>2.57</v>
      </c>
      <c r="D11" s="25">
        <v>0</v>
      </c>
      <c r="E11" s="25">
        <f t="shared" si="9"/>
        <v>2.4550000000000001</v>
      </c>
      <c r="F11" s="25">
        <f t="shared" si="10"/>
        <v>0</v>
      </c>
      <c r="G11" s="26">
        <f t="shared" si="11"/>
        <v>25</v>
      </c>
      <c r="H11" s="25">
        <f t="shared" si="12"/>
        <v>61.375</v>
      </c>
      <c r="I11" s="28">
        <f t="shared" si="13"/>
        <v>0</v>
      </c>
      <c r="K11" s="27">
        <v>36</v>
      </c>
      <c r="L11" s="25">
        <v>1.36</v>
      </c>
      <c r="M11" s="25">
        <v>0</v>
      </c>
      <c r="N11" s="25">
        <f t="shared" si="4"/>
        <v>1.52</v>
      </c>
      <c r="O11" s="25">
        <f t="shared" si="5"/>
        <v>0.11</v>
      </c>
      <c r="P11" s="25">
        <f t="shared" si="14"/>
        <v>19</v>
      </c>
      <c r="Q11" s="25">
        <f t="shared" si="15"/>
        <v>28.88</v>
      </c>
      <c r="R11" s="28">
        <f t="shared" si="16"/>
        <v>2.09</v>
      </c>
    </row>
    <row r="12" spans="2:18" ht="12.95" customHeight="1" x14ac:dyDescent="0.2">
      <c r="B12" s="27">
        <v>92</v>
      </c>
      <c r="C12" s="25">
        <v>2.41</v>
      </c>
      <c r="D12" s="25">
        <v>0</v>
      </c>
      <c r="E12" s="25">
        <f t="shared" si="9"/>
        <v>2.4900000000000002</v>
      </c>
      <c r="F12" s="25">
        <f t="shared" si="10"/>
        <v>0</v>
      </c>
      <c r="G12" s="26">
        <f t="shared" si="11"/>
        <v>33</v>
      </c>
      <c r="H12" s="25">
        <f t="shared" si="12"/>
        <v>82.17</v>
      </c>
      <c r="I12" s="28">
        <f t="shared" si="13"/>
        <v>0</v>
      </c>
      <c r="K12" s="27">
        <v>52.5</v>
      </c>
      <c r="L12" s="25">
        <v>1.29</v>
      </c>
      <c r="M12" s="25">
        <v>0</v>
      </c>
      <c r="N12" s="25">
        <f t="shared" si="4"/>
        <v>1.3250000000000002</v>
      </c>
      <c r="O12" s="25">
        <f t="shared" si="5"/>
        <v>0</v>
      </c>
      <c r="P12" s="25">
        <f t="shared" si="14"/>
        <v>16.5</v>
      </c>
      <c r="Q12" s="25">
        <f t="shared" si="15"/>
        <v>21.862500000000004</v>
      </c>
      <c r="R12" s="28">
        <f t="shared" si="16"/>
        <v>0</v>
      </c>
    </row>
    <row r="13" spans="2:18" ht="12.95" customHeight="1" x14ac:dyDescent="0.2">
      <c r="B13" s="27">
        <v>130</v>
      </c>
      <c r="C13" s="25">
        <v>2.25</v>
      </c>
      <c r="D13" s="25">
        <v>0</v>
      </c>
      <c r="E13" s="25">
        <f t="shared" ref="E13" si="17">(C12+C13)/2</f>
        <v>2.33</v>
      </c>
      <c r="F13" s="25">
        <f t="shared" ref="F13" si="18">(D12+D13)/2</f>
        <v>0</v>
      </c>
      <c r="G13" s="26">
        <f t="shared" si="11"/>
        <v>38</v>
      </c>
      <c r="H13" s="25">
        <f t="shared" si="12"/>
        <v>88.54</v>
      </c>
      <c r="I13" s="28">
        <f t="shared" si="13"/>
        <v>0</v>
      </c>
      <c r="K13" s="27">
        <v>62</v>
      </c>
      <c r="L13" s="25">
        <v>1.45</v>
      </c>
      <c r="M13" s="25">
        <v>0</v>
      </c>
      <c r="N13" s="25">
        <f t="shared" si="4"/>
        <v>1.37</v>
      </c>
      <c r="O13" s="25">
        <f t="shared" si="5"/>
        <v>0</v>
      </c>
      <c r="P13" s="25">
        <f t="shared" si="14"/>
        <v>9.5</v>
      </c>
      <c r="Q13" s="25">
        <f t="shared" si="15"/>
        <v>13.015000000000001</v>
      </c>
      <c r="R13" s="28">
        <f t="shared" si="16"/>
        <v>0</v>
      </c>
    </row>
    <row r="14" spans="2:18" ht="12.95" customHeight="1" x14ac:dyDescent="0.2">
      <c r="B14" s="27">
        <v>164</v>
      </c>
      <c r="C14" s="25">
        <v>2</v>
      </c>
      <c r="D14" s="25">
        <v>0.03</v>
      </c>
      <c r="E14" s="25">
        <f t="shared" si="9"/>
        <v>2.125</v>
      </c>
      <c r="F14" s="25">
        <f t="shared" si="10"/>
        <v>1.4999999999999999E-2</v>
      </c>
      <c r="G14" s="26">
        <f t="shared" si="11"/>
        <v>34</v>
      </c>
      <c r="H14" s="25">
        <f t="shared" si="12"/>
        <v>72.25</v>
      </c>
      <c r="I14" s="28">
        <f t="shared" si="13"/>
        <v>0.51</v>
      </c>
      <c r="K14" s="27">
        <v>67.489999999999995</v>
      </c>
      <c r="L14" s="25">
        <v>1.45</v>
      </c>
      <c r="M14" s="25">
        <v>0</v>
      </c>
      <c r="N14" s="25">
        <f t="shared" si="4"/>
        <v>1.45</v>
      </c>
      <c r="O14" s="25">
        <f t="shared" si="5"/>
        <v>0</v>
      </c>
      <c r="P14" s="25">
        <f t="shared" si="14"/>
        <v>5.4899999999999949</v>
      </c>
      <c r="Q14" s="25">
        <f t="shared" si="15"/>
        <v>7.9604999999999926</v>
      </c>
      <c r="R14" s="28">
        <f t="shared" si="16"/>
        <v>0</v>
      </c>
    </row>
    <row r="15" spans="2:18" ht="12.95" customHeight="1" thickBot="1" x14ac:dyDescent="0.25">
      <c r="B15" s="27">
        <v>188</v>
      </c>
      <c r="C15" s="25">
        <v>2.04</v>
      </c>
      <c r="D15" s="25">
        <v>0.01</v>
      </c>
      <c r="E15" s="25">
        <f t="shared" si="9"/>
        <v>2.02</v>
      </c>
      <c r="F15" s="25">
        <f t="shared" si="10"/>
        <v>0.02</v>
      </c>
      <c r="G15" s="26">
        <f t="shared" si="11"/>
        <v>24</v>
      </c>
      <c r="H15" s="25">
        <f t="shared" si="12"/>
        <v>48.480000000000004</v>
      </c>
      <c r="I15" s="28">
        <f t="shared" si="13"/>
        <v>0.48</v>
      </c>
      <c r="J15" s="32"/>
      <c r="K15" s="52"/>
      <c r="L15" s="53"/>
      <c r="M15" s="53"/>
      <c r="N15" s="54"/>
      <c r="O15" s="54" t="s">
        <v>8</v>
      </c>
      <c r="P15" s="47">
        <f>SUM(P9:P14)</f>
        <v>67.489999999999995</v>
      </c>
      <c r="Q15" s="48">
        <f>SUM(Q9:Q14)</f>
        <v>97.488</v>
      </c>
      <c r="R15" s="59">
        <f>SUM(R9:R14)</f>
        <v>7.09</v>
      </c>
    </row>
    <row r="16" spans="2:18" ht="12.95" customHeight="1" x14ac:dyDescent="0.2">
      <c r="B16" s="27">
        <v>200</v>
      </c>
      <c r="C16" s="29">
        <v>1.55</v>
      </c>
      <c r="D16" s="29">
        <v>0.11</v>
      </c>
      <c r="E16" s="25">
        <f t="shared" si="9"/>
        <v>1.7949999999999999</v>
      </c>
      <c r="F16" s="25">
        <f t="shared" si="10"/>
        <v>0.06</v>
      </c>
      <c r="G16" s="26">
        <f t="shared" si="11"/>
        <v>12</v>
      </c>
      <c r="H16" s="25">
        <f t="shared" si="12"/>
        <v>21.54</v>
      </c>
      <c r="I16" s="28">
        <f t="shared" si="13"/>
        <v>0.72</v>
      </c>
      <c r="J16" s="32"/>
      <c r="K16" s="32"/>
      <c r="L16" s="57"/>
      <c r="M16" s="57"/>
      <c r="N16" s="55"/>
      <c r="O16" s="55"/>
      <c r="P16" s="56"/>
      <c r="Q16" s="55"/>
      <c r="R16" s="55"/>
    </row>
    <row r="17" spans="2:34" ht="12.95" customHeight="1" thickBot="1" x14ac:dyDescent="0.25">
      <c r="B17" s="44"/>
      <c r="C17" s="46"/>
      <c r="D17" s="46"/>
      <c r="E17" s="47"/>
      <c r="F17" s="47" t="s">
        <v>8</v>
      </c>
      <c r="G17" s="48">
        <f>SUM(G9:G16)</f>
        <v>200</v>
      </c>
      <c r="H17" s="48">
        <f>SUM(H9:H16)</f>
        <v>450.40000000000009</v>
      </c>
      <c r="I17" s="59">
        <f>SUM(I9:I16)</f>
        <v>1.71</v>
      </c>
    </row>
    <row r="19" spans="2:34" ht="12.95" customHeight="1" x14ac:dyDescent="0.25">
      <c r="U19" s="32"/>
      <c r="Z19" s="35"/>
      <c r="AA19" s="36"/>
      <c r="AB19" s="36"/>
      <c r="AC19" s="36"/>
      <c r="AD19" s="36"/>
      <c r="AE19" s="33"/>
      <c r="AF19" s="33"/>
      <c r="AG19" s="36"/>
      <c r="AH19" s="36"/>
    </row>
    <row r="20" spans="2:34" ht="12.95" customHeight="1" x14ac:dyDescent="0.25">
      <c r="F20" s="2" t="s">
        <v>16</v>
      </c>
      <c r="O20" s="2" t="s">
        <v>21</v>
      </c>
      <c r="U20" s="33"/>
      <c r="Z20" s="37"/>
      <c r="AA20" s="38"/>
      <c r="AB20" s="39"/>
      <c r="AC20" s="39"/>
      <c r="AD20" s="38"/>
      <c r="AE20" s="40"/>
      <c r="AF20" s="40"/>
      <c r="AG20" s="38"/>
      <c r="AH20" s="38"/>
    </row>
    <row r="21" spans="2:34" ht="12.95" customHeight="1" x14ac:dyDescent="0.25">
      <c r="U21" s="33"/>
    </row>
    <row r="22" spans="2:34" ht="12.95" customHeight="1" x14ac:dyDescent="0.25">
      <c r="B22" s="3" t="s">
        <v>17</v>
      </c>
      <c r="K22" s="3" t="s">
        <v>19</v>
      </c>
      <c r="U22" s="33"/>
    </row>
    <row r="23" spans="2:34" ht="12.95" customHeight="1" thickBot="1" x14ac:dyDescent="0.3">
      <c r="U23" s="33"/>
    </row>
    <row r="24" spans="2:34" ht="12.95" customHeight="1" x14ac:dyDescent="0.25">
      <c r="B24" s="4"/>
      <c r="C24" s="7" t="s">
        <v>14</v>
      </c>
      <c r="D24" s="8"/>
      <c r="E24" s="30"/>
      <c r="F24" s="41" t="s">
        <v>10</v>
      </c>
      <c r="K24" s="4"/>
      <c r="L24" s="7" t="s">
        <v>14</v>
      </c>
      <c r="M24" s="8"/>
      <c r="N24" s="30"/>
      <c r="O24" s="41" t="s">
        <v>10</v>
      </c>
      <c r="U24" s="33"/>
    </row>
    <row r="25" spans="2:34" ht="12.95" customHeight="1" x14ac:dyDescent="0.25">
      <c r="B25" s="11" t="s">
        <v>1</v>
      </c>
      <c r="C25" s="13" t="s">
        <v>12</v>
      </c>
      <c r="D25" s="13" t="s">
        <v>9</v>
      </c>
      <c r="E25" s="12" t="s">
        <v>4</v>
      </c>
      <c r="F25" s="42" t="s">
        <v>11</v>
      </c>
      <c r="K25" s="11" t="s">
        <v>1</v>
      </c>
      <c r="L25" s="13" t="s">
        <v>12</v>
      </c>
      <c r="M25" s="13" t="s">
        <v>9</v>
      </c>
      <c r="N25" s="12" t="s">
        <v>4</v>
      </c>
      <c r="O25" s="42" t="s">
        <v>11</v>
      </c>
      <c r="U25" s="33"/>
    </row>
    <row r="26" spans="2:34" ht="12.95" customHeight="1" x14ac:dyDescent="0.25">
      <c r="B26" s="11"/>
      <c r="C26" s="18" t="s">
        <v>22</v>
      </c>
      <c r="D26" s="18" t="s">
        <v>23</v>
      </c>
      <c r="E26" s="12"/>
      <c r="F26" s="43"/>
      <c r="K26" s="11"/>
      <c r="L26" s="18" t="s">
        <v>22</v>
      </c>
      <c r="M26" s="18" t="s">
        <v>23</v>
      </c>
      <c r="N26" s="12"/>
      <c r="O26" s="43"/>
      <c r="U26" s="33"/>
    </row>
    <row r="27" spans="2:34" ht="12.95" customHeight="1" thickBot="1" x14ac:dyDescent="0.3">
      <c r="B27" s="19">
        <v>1</v>
      </c>
      <c r="C27" s="20">
        <v>2</v>
      </c>
      <c r="D27" s="20">
        <v>3</v>
      </c>
      <c r="E27" s="20">
        <v>4</v>
      </c>
      <c r="F27" s="21">
        <v>5</v>
      </c>
      <c r="K27" s="19">
        <v>1</v>
      </c>
      <c r="L27" s="20">
        <v>2</v>
      </c>
      <c r="M27" s="20">
        <v>3</v>
      </c>
      <c r="N27" s="20">
        <v>4</v>
      </c>
      <c r="O27" s="21">
        <v>5</v>
      </c>
      <c r="U27" s="33"/>
    </row>
    <row r="28" spans="2:34" ht="12.95" customHeight="1" x14ac:dyDescent="0.25">
      <c r="B28" s="31">
        <v>0</v>
      </c>
      <c r="C28" s="22">
        <v>2.5</v>
      </c>
      <c r="D28" s="34"/>
      <c r="E28" s="34"/>
      <c r="F28" s="24"/>
      <c r="K28" s="31">
        <v>0</v>
      </c>
      <c r="L28" s="22">
        <v>2.5</v>
      </c>
      <c r="M28" s="34"/>
      <c r="N28" s="34"/>
      <c r="O28" s="24"/>
      <c r="U28" s="33"/>
    </row>
    <row r="29" spans="2:34" ht="12.95" customHeight="1" x14ac:dyDescent="0.2">
      <c r="B29" s="27">
        <v>3</v>
      </c>
      <c r="C29" s="25">
        <v>2.5</v>
      </c>
      <c r="D29" s="25">
        <f>(C28+C29)/2</f>
        <v>2.5</v>
      </c>
      <c r="E29" s="25">
        <f>B29-B28</f>
        <v>3</v>
      </c>
      <c r="F29" s="28">
        <f>D29*E29</f>
        <v>7.5</v>
      </c>
      <c r="K29" s="27">
        <v>1</v>
      </c>
      <c r="L29" s="25">
        <v>2.5</v>
      </c>
      <c r="M29" s="25">
        <f>(L28+L29)/2</f>
        <v>2.5</v>
      </c>
      <c r="N29" s="25">
        <f>K29-K28</f>
        <v>1</v>
      </c>
      <c r="O29" s="28">
        <f>M29*N29</f>
        <v>2.5</v>
      </c>
      <c r="U29" s="32"/>
    </row>
    <row r="30" spans="2:34" ht="12.95" customHeight="1" x14ac:dyDescent="0.2">
      <c r="B30" s="27">
        <v>34</v>
      </c>
      <c r="C30" s="25">
        <v>3</v>
      </c>
      <c r="D30" s="25">
        <f t="shared" ref="D30:D35" si="19">(C29+C30)/2</f>
        <v>2.75</v>
      </c>
      <c r="E30" s="25">
        <f t="shared" ref="E30:E35" si="20">B30-B29</f>
        <v>31</v>
      </c>
      <c r="F30" s="28">
        <f t="shared" ref="F30:F35" si="21">D30*E30</f>
        <v>85.25</v>
      </c>
      <c r="K30" s="27">
        <v>17</v>
      </c>
      <c r="L30" s="25">
        <v>3</v>
      </c>
      <c r="M30" s="25">
        <f t="shared" ref="M30:M34" si="22">(L29+L30)/2</f>
        <v>2.75</v>
      </c>
      <c r="N30" s="25">
        <f t="shared" ref="N30:N34" si="23">K30-K29</f>
        <v>16</v>
      </c>
      <c r="O30" s="28">
        <f t="shared" ref="O30:O34" si="24">M30*N30</f>
        <v>44</v>
      </c>
    </row>
    <row r="31" spans="2:34" ht="12.95" customHeight="1" x14ac:dyDescent="0.2">
      <c r="B31" s="27">
        <v>59</v>
      </c>
      <c r="C31" s="25">
        <v>3</v>
      </c>
      <c r="D31" s="25">
        <f t="shared" si="19"/>
        <v>3</v>
      </c>
      <c r="E31" s="25">
        <f t="shared" si="20"/>
        <v>25</v>
      </c>
      <c r="F31" s="28">
        <f t="shared" si="21"/>
        <v>75</v>
      </c>
      <c r="K31" s="27">
        <v>36</v>
      </c>
      <c r="L31" s="25">
        <v>3</v>
      </c>
      <c r="M31" s="25">
        <f t="shared" si="22"/>
        <v>3</v>
      </c>
      <c r="N31" s="25">
        <f t="shared" si="23"/>
        <v>19</v>
      </c>
      <c r="O31" s="28">
        <f t="shared" si="24"/>
        <v>57</v>
      </c>
    </row>
    <row r="32" spans="2:34" ht="12.95" customHeight="1" x14ac:dyDescent="0.2">
      <c r="B32" s="27">
        <v>92</v>
      </c>
      <c r="C32" s="25">
        <v>3.2</v>
      </c>
      <c r="D32" s="25">
        <f t="shared" si="19"/>
        <v>3.1</v>
      </c>
      <c r="E32" s="25">
        <f t="shared" si="20"/>
        <v>33</v>
      </c>
      <c r="F32" s="28">
        <f t="shared" si="21"/>
        <v>102.3</v>
      </c>
      <c r="K32" s="27">
        <v>52.5</v>
      </c>
      <c r="L32" s="25">
        <v>0</v>
      </c>
      <c r="M32" s="25">
        <f t="shared" si="22"/>
        <v>1.5</v>
      </c>
      <c r="N32" s="25">
        <f t="shared" si="23"/>
        <v>16.5</v>
      </c>
      <c r="O32" s="28">
        <f t="shared" si="24"/>
        <v>24.75</v>
      </c>
    </row>
    <row r="33" spans="2:16" ht="12.95" customHeight="1" x14ac:dyDescent="0.2">
      <c r="B33" s="27">
        <v>130</v>
      </c>
      <c r="C33" s="25">
        <v>3.2</v>
      </c>
      <c r="D33" s="25">
        <f t="shared" si="19"/>
        <v>3.2</v>
      </c>
      <c r="E33" s="25">
        <f t="shared" si="20"/>
        <v>38</v>
      </c>
      <c r="F33" s="28">
        <f t="shared" si="21"/>
        <v>121.60000000000001</v>
      </c>
      <c r="K33" s="27">
        <v>62</v>
      </c>
      <c r="L33" s="25">
        <v>3.2</v>
      </c>
      <c r="M33" s="25">
        <f t="shared" si="22"/>
        <v>1.6</v>
      </c>
      <c r="N33" s="25">
        <f t="shared" si="23"/>
        <v>9.5</v>
      </c>
      <c r="O33" s="28">
        <f t="shared" si="24"/>
        <v>15.200000000000001</v>
      </c>
    </row>
    <row r="34" spans="2:16" ht="12.95" customHeight="1" x14ac:dyDescent="0.2">
      <c r="B34" s="27">
        <v>164</v>
      </c>
      <c r="C34" s="25">
        <v>3.1</v>
      </c>
      <c r="D34" s="25">
        <f t="shared" si="19"/>
        <v>3.1500000000000004</v>
      </c>
      <c r="E34" s="25">
        <f t="shared" si="20"/>
        <v>34</v>
      </c>
      <c r="F34" s="28">
        <f t="shared" si="21"/>
        <v>107.10000000000001</v>
      </c>
      <c r="K34" s="49">
        <v>67.489999999999995</v>
      </c>
      <c r="L34" s="50">
        <v>3.1</v>
      </c>
      <c r="M34" s="50">
        <f t="shared" si="22"/>
        <v>3.1500000000000004</v>
      </c>
      <c r="N34" s="50">
        <f t="shared" si="23"/>
        <v>5.4899999999999949</v>
      </c>
      <c r="O34" s="51">
        <f t="shared" si="24"/>
        <v>17.293499999999987</v>
      </c>
    </row>
    <row r="35" spans="2:16" ht="12.95" customHeight="1" thickBot="1" x14ac:dyDescent="0.25">
      <c r="B35" s="27">
        <v>188</v>
      </c>
      <c r="C35" s="25">
        <v>2.6</v>
      </c>
      <c r="D35" s="25">
        <f t="shared" si="19"/>
        <v>2.85</v>
      </c>
      <c r="E35" s="25">
        <f t="shared" si="20"/>
        <v>24</v>
      </c>
      <c r="F35" s="28">
        <f t="shared" si="21"/>
        <v>68.400000000000006</v>
      </c>
      <c r="J35" s="32"/>
      <c r="K35" s="44"/>
      <c r="L35" s="47"/>
      <c r="M35" s="47" t="s">
        <v>8</v>
      </c>
      <c r="N35" s="47">
        <f>SUM(N29:N34)</f>
        <v>67.489999999999995</v>
      </c>
      <c r="O35" s="59">
        <f>SUM(O29:O34)</f>
        <v>160.74349999999998</v>
      </c>
      <c r="P35" s="32"/>
    </row>
    <row r="36" spans="2:16" ht="12.95" customHeight="1" x14ac:dyDescent="0.2">
      <c r="B36" s="27">
        <v>200</v>
      </c>
      <c r="C36" s="25">
        <v>2.5</v>
      </c>
      <c r="D36" s="25">
        <f t="shared" ref="D36" si="25">(C35+C36)/2</f>
        <v>2.5499999999999998</v>
      </c>
      <c r="E36" s="25">
        <f t="shared" ref="E36" si="26">B36-B35</f>
        <v>12</v>
      </c>
      <c r="F36" s="28">
        <f t="shared" ref="F36" si="27">D36*E36</f>
        <v>30.599999999999998</v>
      </c>
      <c r="K36" s="32"/>
      <c r="L36" s="55"/>
      <c r="M36" s="55"/>
      <c r="N36" s="55"/>
      <c r="O36" s="55"/>
    </row>
    <row r="37" spans="2:16" ht="12.95" customHeight="1" thickBot="1" x14ac:dyDescent="0.25">
      <c r="B37" s="44" t="s">
        <v>8</v>
      </c>
      <c r="C37" s="45"/>
      <c r="D37" s="45"/>
      <c r="E37" s="45">
        <f>SUM(E29:E36)</f>
        <v>200</v>
      </c>
      <c r="F37" s="59">
        <f>SUM(F29:F36)</f>
        <v>597.75000000000011</v>
      </c>
      <c r="K37" s="3"/>
      <c r="L37" s="55"/>
      <c r="M37" s="55"/>
      <c r="N37" s="55"/>
      <c r="O37" s="58"/>
    </row>
    <row r="38" spans="2:16" ht="12.95" customHeight="1" x14ac:dyDescent="0.2">
      <c r="K38" s="32"/>
      <c r="L38" s="32"/>
      <c r="M38" s="32"/>
      <c r="N38" s="32"/>
      <c r="O38" s="3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Tadek</dc:creator>
  <cp:lastModifiedBy>Tadek</cp:lastModifiedBy>
  <cp:lastPrinted>2019-02-22T07:13:28Z</cp:lastPrinted>
  <dcterms:created xsi:type="dcterms:W3CDTF">2013-01-05T16:13:51Z</dcterms:created>
  <dcterms:modified xsi:type="dcterms:W3CDTF">2019-02-22T07:13:38Z</dcterms:modified>
</cp:coreProperties>
</file>