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370" windowHeight="11250" tabRatio="324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30" i="1" l="1"/>
  <c r="H28" i="1"/>
  <c r="H27" i="1"/>
  <c r="H26" i="1"/>
  <c r="H16" i="1"/>
  <c r="E12" i="1" l="1"/>
  <c r="F30" i="1" l="1"/>
  <c r="G19" i="1"/>
  <c r="G20" i="1"/>
  <c r="G21" i="1"/>
  <c r="G22" i="1"/>
  <c r="G23" i="1"/>
  <c r="G24" i="1"/>
  <c r="G25" i="1"/>
  <c r="G26" i="1"/>
  <c r="G27" i="1"/>
  <c r="G18" i="1"/>
  <c r="G8" i="1"/>
  <c r="G9" i="1"/>
  <c r="G10" i="1"/>
  <c r="G11" i="1"/>
  <c r="G12" i="1"/>
  <c r="G13" i="1"/>
  <c r="G14" i="1"/>
  <c r="G15" i="1"/>
  <c r="G7" i="1"/>
  <c r="E21" i="1"/>
  <c r="E13" i="1"/>
  <c r="E14" i="1"/>
  <c r="E15" i="1"/>
  <c r="E9" i="1"/>
  <c r="G28" i="1" l="1"/>
  <c r="G16" i="1"/>
  <c r="E19" i="1"/>
  <c r="E20" i="1"/>
  <c r="E7" i="1"/>
  <c r="E8" i="1"/>
  <c r="E10" i="1"/>
  <c r="E11" i="1"/>
  <c r="E18" i="1"/>
  <c r="G30" i="1" l="1"/>
  <c r="E16" i="1"/>
  <c r="A8" i="1"/>
  <c r="A9" i="1" s="1"/>
  <c r="A10" i="1" s="1"/>
  <c r="A11" i="1" s="1"/>
  <c r="A12" i="1" s="1"/>
  <c r="A13" i="1" s="1"/>
  <c r="A14" i="1" s="1"/>
  <c r="A15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E28" i="1" l="1"/>
  <c r="E30" i="1" s="1"/>
</calcChain>
</file>

<file path=xl/sharedStrings.xml><?xml version="1.0" encoding="utf-8"?>
<sst xmlns="http://schemas.openxmlformats.org/spreadsheetml/2006/main" count="43" uniqueCount="41">
  <si>
    <t>Lp.</t>
  </si>
  <si>
    <t>Pilietaż</t>
  </si>
  <si>
    <t>Szerokość</t>
  </si>
  <si>
    <t>Długość</t>
  </si>
  <si>
    <t xml:space="preserve">Długość </t>
  </si>
  <si>
    <t>przepustu</t>
  </si>
  <si>
    <t>Strona lewa</t>
  </si>
  <si>
    <t>Strona prawa</t>
  </si>
  <si>
    <t>Ogółem</t>
  </si>
  <si>
    <t>Powierz.</t>
  </si>
  <si>
    <t>z kostki</t>
  </si>
  <si>
    <t>opornika</t>
  </si>
  <si>
    <t>-</t>
  </si>
  <si>
    <t>Razem</t>
  </si>
  <si>
    <t>Załącznik Nr 5</t>
  </si>
  <si>
    <t>na zjazdach</t>
  </si>
  <si>
    <t>ZJAZDY  ul. Lipowa</t>
  </si>
  <si>
    <t>0+003</t>
  </si>
  <si>
    <t>0+034</t>
  </si>
  <si>
    <t>0+040</t>
  </si>
  <si>
    <t>0+070</t>
  </si>
  <si>
    <t>0+090</t>
  </si>
  <si>
    <t>0+107</t>
  </si>
  <si>
    <t>0+130</t>
  </si>
  <si>
    <t>0+149</t>
  </si>
  <si>
    <t>0+165</t>
  </si>
  <si>
    <t>0+017</t>
  </si>
  <si>
    <t>0+035</t>
  </si>
  <si>
    <t>0+054</t>
  </si>
  <si>
    <t>0+074</t>
  </si>
  <si>
    <t>0+093</t>
  </si>
  <si>
    <t>0+100</t>
  </si>
  <si>
    <t>0+129</t>
  </si>
  <si>
    <t>0+147</t>
  </si>
  <si>
    <t>0+163</t>
  </si>
  <si>
    <t>0+189</t>
  </si>
  <si>
    <t>Pow. istn. nawierzchni</t>
  </si>
  <si>
    <t xml:space="preserve">do rozbiórki </t>
  </si>
  <si>
    <t xml:space="preserve">Powierzchnia rozbiórki  istniejących zjazdów  o nawierzchni  z kostki betonowej </t>
  </si>
  <si>
    <r>
      <t>Długość  opornik do rozbiórki  L=</t>
    </r>
    <r>
      <rPr>
        <sz val="11"/>
        <color theme="1"/>
        <rFont val="Calibri"/>
        <family val="2"/>
        <charset val="238"/>
        <scheme val="minor"/>
      </rPr>
      <t>8,5+9+9,5+9+10+9+12+12+12+11+11</t>
    </r>
    <r>
      <rPr>
        <b/>
        <sz val="11"/>
        <color theme="1"/>
        <rFont val="Calibri"/>
        <family val="2"/>
        <charset val="238"/>
        <scheme val="minor"/>
      </rPr>
      <t>=113m</t>
    </r>
  </si>
  <si>
    <r>
      <t>P=</t>
    </r>
    <r>
      <rPr>
        <sz val="11"/>
        <color theme="1"/>
        <rFont val="Calibri"/>
        <family val="2"/>
        <charset val="238"/>
        <scheme val="minor"/>
      </rPr>
      <t>54,83+66,78=121,61</t>
    </r>
    <r>
      <rPr>
        <b/>
        <sz val="11"/>
        <color theme="1"/>
        <rFont val="Calibri"/>
        <family val="2"/>
        <charset val="238"/>
        <scheme val="minor"/>
      </rPr>
      <t>=122m2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</si>
</sst>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/>
    <xf numFmtId="0" fontId="0" fillId="0" borderId="1" xfId="0" applyFill="1" applyBorder="1" applyAlignment="1">
      <alignment horizontal="center"/>
    </xf>
    <xf numFmtId="164" fontId="0" fillId="0" borderId="0" xfId="0" applyNumberFormat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2" fontId="0" fillId="0" borderId="3" xfId="0" applyNumberFormat="1" applyBorder="1"/>
    <xf numFmtId="0" fontId="0" fillId="0" borderId="3" xfId="0" applyBorder="1"/>
    <xf numFmtId="164" fontId="1" fillId="0" borderId="3" xfId="0" applyNumberFormat="1" applyFont="1" applyBorder="1"/>
    <xf numFmtId="0" fontId="0" fillId="0" borderId="4" xfId="0" applyBorder="1"/>
    <xf numFmtId="2" fontId="0" fillId="0" borderId="1" xfId="0" applyNumberFormat="1" applyBorder="1"/>
    <xf numFmtId="2" fontId="0" fillId="0" borderId="2" xfId="0" applyNumberFormat="1" applyBorder="1"/>
    <xf numFmtId="2" fontId="0" fillId="0" borderId="5" xfId="0" applyNumberFormat="1" applyBorder="1"/>
    <xf numFmtId="2" fontId="1" fillId="0" borderId="3" xfId="0" applyNumberFormat="1" applyFont="1" applyBorder="1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2" fontId="1" fillId="0" borderId="2" xfId="0" applyNumberFormat="1" applyFont="1" applyBorder="1"/>
    <xf numFmtId="0" fontId="0" fillId="0" borderId="3" xfId="0" applyBorder="1" applyAlignment="1">
      <alignment vertical="top" wrapText="1"/>
    </xf>
    <xf numFmtId="2" fontId="1" fillId="0" borderId="3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abSelected="1" workbookViewId="0">
      <selection activeCell="B34" sqref="B34"/>
    </sheetView>
  </sheetViews>
  <sheetFormatPr defaultRowHeight="15" x14ac:dyDescent="0.25"/>
  <cols>
    <col min="1" max="1" width="5" customWidth="1"/>
    <col min="2" max="2" width="8.140625" customWidth="1"/>
    <col min="3" max="3" width="9.5703125" customWidth="1"/>
    <col min="4" max="4" width="8.42578125" customWidth="1"/>
    <col min="5" max="5" width="11" customWidth="1"/>
    <col min="6" max="6" width="10" customWidth="1"/>
    <col min="7" max="7" width="11.42578125" customWidth="1"/>
    <col min="8" max="8" width="20.7109375" customWidth="1"/>
  </cols>
  <sheetData>
    <row r="2" spans="1:8" x14ac:dyDescent="0.25">
      <c r="C2" s="17" t="s">
        <v>16</v>
      </c>
      <c r="D2" s="17"/>
      <c r="E2" s="17"/>
      <c r="H2" t="s">
        <v>14</v>
      </c>
    </row>
    <row r="4" spans="1:8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9</v>
      </c>
      <c r="F4" s="2" t="s">
        <v>4</v>
      </c>
      <c r="G4" s="5" t="s">
        <v>4</v>
      </c>
      <c r="H4" s="10" t="s">
        <v>36</v>
      </c>
    </row>
    <row r="5" spans="1:8" ht="14.25" customHeight="1" x14ac:dyDescent="0.25">
      <c r="A5" s="3"/>
      <c r="B5" s="3"/>
      <c r="C5" s="3"/>
      <c r="D5" s="3"/>
      <c r="E5" s="3" t="s">
        <v>10</v>
      </c>
      <c r="F5" s="3" t="s">
        <v>5</v>
      </c>
      <c r="G5" s="1" t="s">
        <v>11</v>
      </c>
      <c r="H5" s="10" t="s">
        <v>37</v>
      </c>
    </row>
    <row r="6" spans="1:8" x14ac:dyDescent="0.25">
      <c r="A6" s="20"/>
      <c r="B6" s="22" t="s">
        <v>6</v>
      </c>
      <c r="C6" s="21"/>
      <c r="D6" s="21"/>
      <c r="E6" s="21"/>
      <c r="F6" s="21"/>
      <c r="G6" s="21"/>
      <c r="H6" s="12" t="s">
        <v>15</v>
      </c>
    </row>
    <row r="7" spans="1:8" x14ac:dyDescent="0.25">
      <c r="A7" s="7">
        <v>1</v>
      </c>
      <c r="B7" s="8" t="s">
        <v>17</v>
      </c>
      <c r="C7" s="9">
        <v>5.2</v>
      </c>
      <c r="D7" s="9">
        <v>1.4</v>
      </c>
      <c r="E7" s="9">
        <f t="shared" ref="E7:E21" si="0">C7*D7+1</f>
        <v>8.2799999999999994</v>
      </c>
      <c r="F7" s="9"/>
      <c r="G7" s="10">
        <f>C7+D7*2+0.82</f>
        <v>8.82</v>
      </c>
      <c r="H7" s="10"/>
    </row>
    <row r="8" spans="1:8" x14ac:dyDescent="0.25">
      <c r="A8" s="7">
        <f t="shared" ref="A8:A27" si="1">A7+1</f>
        <v>2</v>
      </c>
      <c r="B8" s="8" t="s">
        <v>18</v>
      </c>
      <c r="C8" s="9">
        <v>4.8</v>
      </c>
      <c r="D8" s="9">
        <v>1.5</v>
      </c>
      <c r="E8" s="9">
        <f t="shared" si="0"/>
        <v>8.1999999999999993</v>
      </c>
      <c r="F8" s="9"/>
      <c r="G8" s="10">
        <f t="shared" ref="G8:G15" si="2">C8+D8*2+0.82</f>
        <v>8.6199999999999992</v>
      </c>
      <c r="H8" s="9">
        <v>8.1999999999999993</v>
      </c>
    </row>
    <row r="9" spans="1:8" x14ac:dyDescent="0.25">
      <c r="A9" s="7">
        <f t="shared" si="1"/>
        <v>3</v>
      </c>
      <c r="B9" s="8" t="s">
        <v>19</v>
      </c>
      <c r="C9" s="9">
        <v>5.2</v>
      </c>
      <c r="D9" s="9">
        <v>1.5</v>
      </c>
      <c r="E9" s="9">
        <f t="shared" si="0"/>
        <v>8.8000000000000007</v>
      </c>
      <c r="F9" s="9"/>
      <c r="G9" s="10">
        <f t="shared" si="2"/>
        <v>9.02</v>
      </c>
      <c r="H9" s="9">
        <v>8.8000000000000007</v>
      </c>
    </row>
    <row r="10" spans="1:8" x14ac:dyDescent="0.25">
      <c r="A10" s="7">
        <f t="shared" si="1"/>
        <v>4</v>
      </c>
      <c r="B10" s="8" t="s">
        <v>20</v>
      </c>
      <c r="C10" s="9">
        <v>5.6</v>
      </c>
      <c r="D10" s="9">
        <v>1.5</v>
      </c>
      <c r="E10" s="9">
        <f t="shared" si="0"/>
        <v>9.3999999999999986</v>
      </c>
      <c r="F10" s="9"/>
      <c r="G10" s="10">
        <f t="shared" si="2"/>
        <v>9.42</v>
      </c>
      <c r="H10" s="9">
        <v>9.4</v>
      </c>
    </row>
    <row r="11" spans="1:8" x14ac:dyDescent="0.25">
      <c r="A11" s="7">
        <f t="shared" si="1"/>
        <v>5</v>
      </c>
      <c r="B11" s="8" t="s">
        <v>21</v>
      </c>
      <c r="C11" s="9">
        <v>5.0999999999999996</v>
      </c>
      <c r="D11" s="9">
        <v>1.6</v>
      </c>
      <c r="E11" s="9">
        <f t="shared" si="0"/>
        <v>9.16</v>
      </c>
      <c r="F11" s="9" t="s">
        <v>12</v>
      </c>
      <c r="G11" s="10">
        <f t="shared" si="2"/>
        <v>9.120000000000001</v>
      </c>
      <c r="H11" s="10">
        <v>9.15</v>
      </c>
    </row>
    <row r="12" spans="1:8" ht="16.5" customHeight="1" x14ac:dyDescent="0.25">
      <c r="A12" s="7">
        <f t="shared" si="1"/>
        <v>6</v>
      </c>
      <c r="B12" s="8" t="s">
        <v>22</v>
      </c>
      <c r="C12" s="9">
        <v>6.1</v>
      </c>
      <c r="D12" s="9">
        <v>1.6</v>
      </c>
      <c r="E12" s="9">
        <f t="shared" si="0"/>
        <v>10.76</v>
      </c>
      <c r="F12" s="9"/>
      <c r="G12" s="10">
        <f t="shared" si="2"/>
        <v>10.120000000000001</v>
      </c>
      <c r="H12" s="24">
        <v>10.76</v>
      </c>
    </row>
    <row r="13" spans="1:8" x14ac:dyDescent="0.25">
      <c r="A13" s="7">
        <f t="shared" si="1"/>
        <v>7</v>
      </c>
      <c r="B13" s="8" t="s">
        <v>23</v>
      </c>
      <c r="C13" s="9">
        <v>5.5</v>
      </c>
      <c r="D13" s="9">
        <v>1.6</v>
      </c>
      <c r="E13" s="9">
        <f t="shared" si="0"/>
        <v>9.8000000000000007</v>
      </c>
      <c r="F13" s="9"/>
      <c r="G13" s="10">
        <f t="shared" si="2"/>
        <v>9.52</v>
      </c>
      <c r="H13" s="9"/>
    </row>
    <row r="14" spans="1:8" x14ac:dyDescent="0.25">
      <c r="A14" s="7">
        <f t="shared" si="1"/>
        <v>8</v>
      </c>
      <c r="B14" s="8" t="s">
        <v>24</v>
      </c>
      <c r="C14" s="9">
        <v>4.7</v>
      </c>
      <c r="D14" s="9">
        <v>1.6</v>
      </c>
      <c r="E14" s="9">
        <f t="shared" si="0"/>
        <v>8.52</v>
      </c>
      <c r="F14" s="9"/>
      <c r="G14" s="10">
        <f t="shared" si="2"/>
        <v>8.7200000000000006</v>
      </c>
      <c r="H14" s="10">
        <v>8.52</v>
      </c>
    </row>
    <row r="15" spans="1:8" x14ac:dyDescent="0.25">
      <c r="A15" s="7">
        <f t="shared" si="1"/>
        <v>9</v>
      </c>
      <c r="B15" s="8" t="s">
        <v>25</v>
      </c>
      <c r="C15" s="9">
        <v>5.0999999999999996</v>
      </c>
      <c r="D15" s="9">
        <v>1.7</v>
      </c>
      <c r="E15" s="9">
        <f t="shared" si="0"/>
        <v>9.67</v>
      </c>
      <c r="F15" s="9"/>
      <c r="G15" s="10">
        <f t="shared" si="2"/>
        <v>9.32</v>
      </c>
      <c r="H15" s="10"/>
    </row>
    <row r="16" spans="1:8" x14ac:dyDescent="0.25">
      <c r="A16" s="7"/>
      <c r="B16" s="11" t="s">
        <v>13</v>
      </c>
      <c r="C16" s="16"/>
      <c r="D16" s="16"/>
      <c r="E16" s="16">
        <f>SUM(E7:E15)</f>
        <v>82.589999999999989</v>
      </c>
      <c r="F16" s="23"/>
      <c r="G16" s="16">
        <f>SUM(G7:G15)</f>
        <v>82.68</v>
      </c>
      <c r="H16" s="16">
        <f>SUM(H8:H15)</f>
        <v>54.83</v>
      </c>
    </row>
    <row r="17" spans="1:8" x14ac:dyDescent="0.25">
      <c r="A17" s="7"/>
      <c r="B17" s="11" t="s">
        <v>7</v>
      </c>
      <c r="C17" s="16"/>
      <c r="D17" s="9"/>
      <c r="E17" s="9"/>
      <c r="F17" s="15"/>
      <c r="G17" s="9"/>
      <c r="H17" s="10"/>
    </row>
    <row r="18" spans="1:8" x14ac:dyDescent="0.25">
      <c r="A18" s="7">
        <f t="shared" si="1"/>
        <v>1</v>
      </c>
      <c r="B18" s="8" t="s">
        <v>26</v>
      </c>
      <c r="C18" s="9">
        <v>6</v>
      </c>
      <c r="D18" s="9">
        <v>2.6</v>
      </c>
      <c r="E18" s="9">
        <f t="shared" si="0"/>
        <v>16.600000000000001</v>
      </c>
      <c r="F18" s="13"/>
      <c r="G18" s="9">
        <f>C18+D18*2+0.82</f>
        <v>12.02</v>
      </c>
      <c r="H18" s="10"/>
    </row>
    <row r="19" spans="1:8" x14ac:dyDescent="0.25">
      <c r="A19" s="7">
        <f t="shared" si="1"/>
        <v>2</v>
      </c>
      <c r="B19" s="8" t="s">
        <v>27</v>
      </c>
      <c r="C19" s="9">
        <v>5</v>
      </c>
      <c r="D19" s="9">
        <v>2.2999999999999998</v>
      </c>
      <c r="E19" s="9">
        <f t="shared" si="0"/>
        <v>12.5</v>
      </c>
      <c r="F19" s="13"/>
      <c r="G19" s="9">
        <f t="shared" ref="G19:G27" si="3">C19+D19*2+0.82</f>
        <v>10.42</v>
      </c>
      <c r="H19" s="10"/>
    </row>
    <row r="20" spans="1:8" x14ac:dyDescent="0.25">
      <c r="A20" s="7">
        <f t="shared" si="1"/>
        <v>3</v>
      </c>
      <c r="B20" s="8" t="s">
        <v>28</v>
      </c>
      <c r="C20" s="9">
        <v>5</v>
      </c>
      <c r="D20" s="9">
        <v>2.5</v>
      </c>
      <c r="E20" s="9">
        <f t="shared" si="0"/>
        <v>13.5</v>
      </c>
      <c r="F20" s="14"/>
      <c r="G20" s="9">
        <f t="shared" si="3"/>
        <v>10.82</v>
      </c>
      <c r="H20" s="10"/>
    </row>
    <row r="21" spans="1:8" x14ac:dyDescent="0.25">
      <c r="A21" s="7">
        <f t="shared" si="1"/>
        <v>4</v>
      </c>
      <c r="B21" s="8" t="s">
        <v>29</v>
      </c>
      <c r="C21" s="9">
        <v>5.4</v>
      </c>
      <c r="D21" s="9">
        <v>2.6</v>
      </c>
      <c r="E21" s="9">
        <f t="shared" si="0"/>
        <v>15.040000000000001</v>
      </c>
      <c r="F21" s="14"/>
      <c r="G21" s="9">
        <f t="shared" si="3"/>
        <v>11.420000000000002</v>
      </c>
      <c r="H21" s="10"/>
    </row>
    <row r="22" spans="1:8" x14ac:dyDescent="0.25">
      <c r="A22" s="7">
        <f t="shared" si="1"/>
        <v>5</v>
      </c>
      <c r="B22" s="8" t="s">
        <v>30</v>
      </c>
      <c r="C22" s="9">
        <v>5.9</v>
      </c>
      <c r="D22" s="9">
        <v>2.5</v>
      </c>
      <c r="E22" s="9">
        <v>15.5</v>
      </c>
      <c r="F22" s="13"/>
      <c r="G22" s="9">
        <f t="shared" si="3"/>
        <v>11.72</v>
      </c>
      <c r="H22" s="9">
        <v>15.5</v>
      </c>
    </row>
    <row r="23" spans="1:8" x14ac:dyDescent="0.25">
      <c r="A23" s="7">
        <f t="shared" si="1"/>
        <v>6</v>
      </c>
      <c r="B23" s="8" t="s">
        <v>31</v>
      </c>
      <c r="C23" s="9">
        <v>5.2</v>
      </c>
      <c r="D23" s="9">
        <v>2.5</v>
      </c>
      <c r="E23" s="9">
        <v>11.4</v>
      </c>
      <c r="F23" s="9"/>
      <c r="G23" s="9">
        <f t="shared" si="3"/>
        <v>11.02</v>
      </c>
      <c r="H23" s="9"/>
    </row>
    <row r="24" spans="1:8" x14ac:dyDescent="0.25">
      <c r="A24" s="7">
        <f t="shared" si="1"/>
        <v>7</v>
      </c>
      <c r="B24" s="8" t="s">
        <v>32</v>
      </c>
      <c r="C24" s="9">
        <v>6</v>
      </c>
      <c r="D24" s="9">
        <v>2.4</v>
      </c>
      <c r="E24" s="9">
        <v>11.4</v>
      </c>
      <c r="F24" s="9"/>
      <c r="G24" s="9">
        <f t="shared" si="3"/>
        <v>11.620000000000001</v>
      </c>
      <c r="H24" s="9">
        <v>11.4</v>
      </c>
    </row>
    <row r="25" spans="1:8" x14ac:dyDescent="0.25">
      <c r="A25" s="7">
        <f t="shared" si="1"/>
        <v>8</v>
      </c>
      <c r="B25" s="8" t="s">
        <v>33</v>
      </c>
      <c r="C25" s="9">
        <v>5.8</v>
      </c>
      <c r="D25" s="9">
        <v>2.5</v>
      </c>
      <c r="E25" s="9">
        <v>13.5</v>
      </c>
      <c r="F25" s="14"/>
      <c r="G25" s="9">
        <f t="shared" si="3"/>
        <v>11.620000000000001</v>
      </c>
      <c r="H25" s="9">
        <v>13.5</v>
      </c>
    </row>
    <row r="26" spans="1:8" x14ac:dyDescent="0.25">
      <c r="A26" s="7">
        <f t="shared" si="1"/>
        <v>9</v>
      </c>
      <c r="B26" s="8" t="s">
        <v>34</v>
      </c>
      <c r="C26" s="9">
        <v>5.3</v>
      </c>
      <c r="D26" s="9">
        <v>2.4</v>
      </c>
      <c r="E26" s="9">
        <v>9.75</v>
      </c>
      <c r="F26" s="9"/>
      <c r="G26" s="9">
        <f t="shared" si="3"/>
        <v>10.92</v>
      </c>
      <c r="H26" s="9">
        <f>C26*D26+1</f>
        <v>13.719999999999999</v>
      </c>
    </row>
    <row r="27" spans="1:8" x14ac:dyDescent="0.25">
      <c r="A27" s="7">
        <f t="shared" si="1"/>
        <v>10</v>
      </c>
      <c r="B27" s="8" t="s">
        <v>35</v>
      </c>
      <c r="C27" s="9">
        <v>5.3</v>
      </c>
      <c r="D27" s="9">
        <v>2.2000000000000002</v>
      </c>
      <c r="E27" s="9">
        <v>14.2</v>
      </c>
      <c r="F27" s="9"/>
      <c r="G27" s="9">
        <f t="shared" si="3"/>
        <v>10.52</v>
      </c>
      <c r="H27" s="9">
        <f>C27*D27+1</f>
        <v>12.66</v>
      </c>
    </row>
    <row r="28" spans="1:8" x14ac:dyDescent="0.25">
      <c r="A28" s="7"/>
      <c r="B28" s="11" t="s">
        <v>13</v>
      </c>
      <c r="C28" s="16"/>
      <c r="D28" s="16"/>
      <c r="E28" s="16">
        <f>SUM(E18:E27)</f>
        <v>133.39000000000001</v>
      </c>
      <c r="F28" s="16"/>
      <c r="G28" s="16">
        <f>SUM(G18:G27)</f>
        <v>112.10000000000001</v>
      </c>
      <c r="H28" s="16">
        <f>SUM(H18:H27)</f>
        <v>66.78</v>
      </c>
    </row>
    <row r="29" spans="1:8" x14ac:dyDescent="0.25">
      <c r="A29" s="7"/>
      <c r="B29" s="8"/>
      <c r="C29" s="9"/>
      <c r="D29" s="9"/>
      <c r="E29" s="9"/>
      <c r="F29" s="9"/>
      <c r="G29" s="10"/>
      <c r="H29" s="10"/>
    </row>
    <row r="30" spans="1:8" x14ac:dyDescent="0.25">
      <c r="A30" s="7"/>
      <c r="B30" s="11" t="s">
        <v>8</v>
      </c>
      <c r="C30" s="16"/>
      <c r="D30" s="16"/>
      <c r="E30" s="16">
        <f>E16+E28</f>
        <v>215.98000000000002</v>
      </c>
      <c r="F30" s="16">
        <f>F16+F28</f>
        <v>0</v>
      </c>
      <c r="G30" s="16">
        <f>G16+G28</f>
        <v>194.78000000000003</v>
      </c>
      <c r="H30" s="25">
        <f>H16+H28</f>
        <v>121.61</v>
      </c>
    </row>
    <row r="31" spans="1:8" x14ac:dyDescent="0.25">
      <c r="C31" s="6"/>
      <c r="E31" s="4"/>
      <c r="F31" s="4"/>
    </row>
    <row r="32" spans="1:8" x14ac:dyDescent="0.25">
      <c r="B32" t="s">
        <v>38</v>
      </c>
      <c r="C32" s="6"/>
      <c r="E32" s="4"/>
      <c r="F32" s="4"/>
    </row>
    <row r="33" spans="2:8" x14ac:dyDescent="0.25">
      <c r="B33" s="17" t="s">
        <v>40</v>
      </c>
      <c r="C33" s="18"/>
      <c r="D33" s="17"/>
      <c r="E33" s="19"/>
      <c r="F33" s="19"/>
      <c r="G33" s="17"/>
      <c r="H33" s="17"/>
    </row>
    <row r="34" spans="2:8" x14ac:dyDescent="0.25">
      <c r="B34" s="17" t="s">
        <v>39</v>
      </c>
      <c r="C34" s="18"/>
      <c r="D34" s="17"/>
      <c r="E34" s="19"/>
      <c r="F34" s="19"/>
      <c r="G34" s="17"/>
      <c r="H34" s="17"/>
    </row>
    <row r="35" spans="2:8" x14ac:dyDescent="0.25">
      <c r="B35" s="17"/>
      <c r="C35" s="18"/>
      <c r="D35" s="17"/>
      <c r="E35" s="19"/>
      <c r="F35" s="19"/>
      <c r="G35" s="17"/>
    </row>
    <row r="36" spans="2:8" x14ac:dyDescent="0.25">
      <c r="C36" s="6"/>
      <c r="E36" s="4"/>
      <c r="F36" s="4"/>
    </row>
    <row r="37" spans="2:8" x14ac:dyDescent="0.25">
      <c r="C37" s="6"/>
      <c r="E37" s="4"/>
      <c r="F37" s="4"/>
    </row>
    <row r="38" spans="2:8" x14ac:dyDescent="0.25">
      <c r="C38" s="6"/>
      <c r="E38" s="4"/>
      <c r="F38" s="4"/>
    </row>
    <row r="39" spans="2:8" x14ac:dyDescent="0.25">
      <c r="C39" s="6"/>
      <c r="E39" s="4"/>
      <c r="F39" s="4"/>
    </row>
    <row r="40" spans="2:8" x14ac:dyDescent="0.25">
      <c r="C40" s="6"/>
      <c r="E40" s="4"/>
      <c r="F40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Tadek</dc:creator>
  <cp:lastModifiedBy>Krystyna Suwara</cp:lastModifiedBy>
  <cp:lastPrinted>2014-11-22T08:23:36Z</cp:lastPrinted>
  <dcterms:created xsi:type="dcterms:W3CDTF">2014-01-05T12:29:45Z</dcterms:created>
  <dcterms:modified xsi:type="dcterms:W3CDTF">2017-04-20T13:42:39Z</dcterms:modified>
</cp:coreProperties>
</file>